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llowell\Dropbox\Ministry\CCEH\Stewardship\ProportionalGiving-stuffo\"/>
    </mc:Choice>
  </mc:AlternateContent>
  <xr:revisionPtr revIDLastSave="0" documentId="8_{A8D5269B-03B6-4BCD-871F-9A31D11C2029}" xr6:coauthVersionLast="36" xr6:coauthVersionMax="36" xr10:uidLastSave="{00000000-0000-0000-0000-000000000000}"/>
  <bookViews>
    <workbookView xWindow="0" yWindow="0" windowWidth="19200" windowHeight="6930" xr2:uid="{E25E734D-EE89-483D-A42A-1A9996C739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F14" i="1"/>
  <c r="E14" i="1"/>
  <c r="C17" i="1" l="1"/>
  <c r="C19" i="1" s="1"/>
  <c r="C14" i="1"/>
  <c r="C23" i="1" l="1"/>
  <c r="D20" i="1" l="1"/>
  <c r="E21" i="1"/>
  <c r="F22" i="1"/>
</calcChain>
</file>

<file path=xl/sharedStrings.xml><?xml version="1.0" encoding="utf-8"?>
<sst xmlns="http://schemas.openxmlformats.org/spreadsheetml/2006/main" count="20" uniqueCount="20">
  <si>
    <t>Proportional Giving Worksheet</t>
  </si>
  <si>
    <t>Operating Income</t>
  </si>
  <si>
    <t>Pledges</t>
  </si>
  <si>
    <t>Loose Plate</t>
  </si>
  <si>
    <t>Outside Donations</t>
  </si>
  <si>
    <t>Fundraisers</t>
  </si>
  <si>
    <t>Investment Income</t>
  </si>
  <si>
    <t>Rental Income</t>
  </si>
  <si>
    <t>Program Income</t>
  </si>
  <si>
    <t xml:space="preserve">Miscellaneous </t>
  </si>
  <si>
    <t>Total Income</t>
  </si>
  <si>
    <t>Conference Dues</t>
  </si>
  <si>
    <t>OCWM Basic Support</t>
  </si>
  <si>
    <t>Proportional Giving Total</t>
  </si>
  <si>
    <t>2020 PG Total</t>
  </si>
  <si>
    <t>2021 PG Total</t>
  </si>
  <si>
    <t>2022 PG Total</t>
  </si>
  <si>
    <t>Giving Percentage (%)</t>
  </si>
  <si>
    <t>(Numbers in unshaded cells are examples and may be changed by the user)</t>
  </si>
  <si>
    <t>Wider Church Giving*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</si>
</sst>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4" fontId="0" fillId="0" borderId="0" xfId="2" applyNumberFormat="1" applyFont="1"/>
    <xf numFmtId="3" fontId="0" fillId="0" borderId="0" xfId="1" applyNumberFormat="1" applyFont="1"/>
    <xf numFmtId="3" fontId="0" fillId="0" borderId="1" xfId="1" applyNumberFormat="1" applyFont="1" applyBorder="1"/>
    <xf numFmtId="3" fontId="0" fillId="0" borderId="1" xfId="0" applyNumberFormat="1" applyBorder="1"/>
    <xf numFmtId="2" fontId="0" fillId="0" borderId="0" xfId="0" applyNumberFormat="1"/>
    <xf numFmtId="0" fontId="2" fillId="0" borderId="1" xfId="0" applyNumberFormat="1" applyFont="1" applyBorder="1" applyAlignment="1">
      <alignment horizontal="center"/>
    </xf>
    <xf numFmtId="3" fontId="0" fillId="2" borderId="0" xfId="1" applyNumberFormat="1" applyFont="1" applyFill="1"/>
    <xf numFmtId="3" fontId="0" fillId="2" borderId="0" xfId="0" applyNumberFormat="1" applyFill="1"/>
    <xf numFmtId="4" fontId="2" fillId="2" borderId="0" xfId="2" applyNumberFormat="1" applyFont="1" applyFill="1"/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590550</xdr:colOff>
      <xdr:row>2</xdr:row>
      <xdr:rowOff>177800</xdr:rowOff>
    </xdr:from>
    <xdr:ext cx="6089650" cy="2584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CED00A-45E4-442F-894A-FC73D6EBAEAA}"/>
            </a:ext>
          </a:extLst>
        </xdr:cNvPr>
        <xdr:cNvSpPr txBox="1"/>
      </xdr:nvSpPr>
      <xdr:spPr>
        <a:xfrm>
          <a:off x="5321300" y="361950"/>
          <a:ext cx="6089650" cy="25844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INCLUDED in Income for Proportional Giving Calculation:</a:t>
          </a:r>
          <a:r>
            <a:rPr lang="en-US"/>
            <a:t> </a:t>
          </a:r>
        </a:p>
        <a:p>
          <a:endParaRPr lang="en-US" sz="1100"/>
        </a:p>
        <a:p>
          <a:r>
            <a:rPr lang="en-US" sz="1100"/>
            <a:t>Operating pledge receipts for the year</a:t>
          </a:r>
        </a:p>
        <a:p>
          <a:r>
            <a:rPr lang="en-US" sz="1100"/>
            <a:t>Missions/Outreach pledge receipts for the year</a:t>
          </a:r>
        </a:p>
        <a:p>
          <a:r>
            <a:rPr lang="en-US" sz="1100"/>
            <a:t>Plate offerings</a:t>
          </a:r>
        </a:p>
        <a:p>
          <a:r>
            <a:rPr lang="en-US" sz="1100"/>
            <a:t>Investment income allocation for the year up to what the church’s spending policy permits. This would </a:t>
          </a:r>
          <a:r>
            <a:rPr lang="en-US" sz="1100" baseline="0"/>
            <a:t>  </a:t>
          </a:r>
          <a:r>
            <a:rPr lang="en-US" sz="1100"/>
            <a:t>be the regular ‘draw’ on investment income per the church’s endowment policy.  </a:t>
          </a:r>
          <a:r>
            <a:rPr lang="en-US" sz="1100" i="1"/>
            <a:t>(For sustainability, SNEUCC recommends a draw of no more than 5% of market value averaged over 5 years using quarterly data.)</a:t>
          </a:r>
        </a:p>
        <a:p>
          <a:r>
            <a:rPr lang="en-US" sz="1100"/>
            <a:t>Net rental income</a:t>
          </a:r>
        </a:p>
        <a:p>
          <a:r>
            <a:rPr lang="en-US" sz="1100"/>
            <a:t>Net income from programs (e.g., a nursery school,</a:t>
          </a:r>
          <a:r>
            <a:rPr lang="en-US" sz="1100" baseline="0"/>
            <a:t> Thrift Shop</a:t>
          </a:r>
          <a:r>
            <a:rPr lang="en-US" sz="1100"/>
            <a:t>)</a:t>
          </a:r>
        </a:p>
        <a:p>
          <a:r>
            <a:rPr lang="en-US" sz="1100"/>
            <a:t>Net fundraising income to general operating budget</a:t>
          </a:r>
        </a:p>
        <a:p>
          <a:endParaRPr lang="en-US" sz="1100"/>
        </a:p>
        <a:p>
          <a:r>
            <a:rPr lang="en-US" sz="1100"/>
            <a:t>-- </a:t>
          </a:r>
          <a:r>
            <a:rPr lang="en-US" sz="1100" b="1"/>
            <a:t>Essentially, included in income is what would generally be considered operating income</a:t>
          </a:r>
        </a:p>
      </xdr:txBody>
    </xdr:sp>
    <xdr:clientData/>
  </xdr:oneCellAnchor>
  <xdr:oneCellAnchor>
    <xdr:from>
      <xdr:col>6</xdr:col>
      <xdr:colOff>603250</xdr:colOff>
      <xdr:row>19</xdr:row>
      <xdr:rowOff>6350</xdr:rowOff>
    </xdr:from>
    <xdr:ext cx="6375400" cy="23431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DABE0D4-839E-41BB-9BEA-22E408E9AA35}"/>
            </a:ext>
          </a:extLst>
        </xdr:cNvPr>
        <xdr:cNvSpPr txBox="1"/>
      </xdr:nvSpPr>
      <xdr:spPr>
        <a:xfrm>
          <a:off x="5334000" y="3321050"/>
          <a:ext cx="6375400" cy="234315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INCLUDED in Income for Proportional Giving Calculation</a:t>
          </a:r>
          <a:r>
            <a:rPr lang="en-US"/>
            <a:t> :</a:t>
          </a:r>
          <a:endParaRPr lang="en-US" sz="1100"/>
        </a:p>
        <a:p>
          <a:endParaRPr lang="en-US" sz="1100"/>
        </a:p>
        <a:p>
          <a:r>
            <a:rPr lang="en-US" sz="1100"/>
            <a:t>Capital Campaign contributions</a:t>
          </a:r>
        </a:p>
        <a:p>
          <a:r>
            <a:rPr lang="en-US" sz="1100"/>
            <a:t>One-time donor-restricted gifts for a particular purpose other than general budget support</a:t>
          </a:r>
        </a:p>
        <a:p>
          <a:r>
            <a:rPr lang="en-US" sz="1100"/>
            <a:t>Memorial gifts</a:t>
          </a:r>
        </a:p>
        <a:p>
          <a:r>
            <a:rPr lang="en-US" sz="1100"/>
            <a:t>Bequests</a:t>
          </a:r>
        </a:p>
        <a:p>
          <a:r>
            <a:rPr lang="en-US" sz="1100"/>
            <a:t>Extraordinary use of endowment funds to balance the budget.  (This means any amount used in excess of 5% of the market value of the endowment averaged over 5 years using quarterly data).</a:t>
          </a:r>
        </a:p>
        <a:p>
          <a:r>
            <a:rPr lang="en-US" sz="1100"/>
            <a:t>UCC Special Offerings (e.g., One Great Hour of Sharing)</a:t>
          </a:r>
        </a:p>
        <a:p>
          <a:r>
            <a:rPr lang="en-US" sz="1100"/>
            <a:t>Disaster relief or other one-time mission giving</a:t>
          </a:r>
        </a:p>
        <a:p>
          <a:r>
            <a:rPr lang="en-US" sz="1100"/>
            <a:t>Net income from fundraising for restricted purposes (e.g., new handbells)</a:t>
          </a:r>
        </a:p>
        <a:p>
          <a:r>
            <a:rPr lang="en-US" sz="1100"/>
            <a:t>Income from one-time sale of assets (e.g., parsonage, communion silver)</a:t>
          </a:r>
        </a:p>
        <a:p>
          <a:endParaRPr lang="en-US" sz="1100"/>
        </a:p>
      </xdr:txBody>
    </xdr:sp>
    <xdr:clientData/>
  </xdr:oneCellAnchor>
  <xdr:oneCellAnchor>
    <xdr:from>
      <xdr:col>0</xdr:col>
      <xdr:colOff>552450</xdr:colOff>
      <xdr:row>24</xdr:row>
      <xdr:rowOff>44450</xdr:rowOff>
    </xdr:from>
    <xdr:ext cx="3987800" cy="36131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3EA95B4-030D-45ED-8E20-C704EE627201}"/>
            </a:ext>
          </a:extLst>
        </xdr:cNvPr>
        <xdr:cNvSpPr txBox="1"/>
      </xdr:nvSpPr>
      <xdr:spPr>
        <a:xfrm>
          <a:off x="552450" y="4464050"/>
          <a:ext cx="3987800" cy="3613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NOTES:</a:t>
          </a:r>
        </a:p>
        <a:p>
          <a:endParaRPr lang="en-US" sz="1100"/>
        </a:p>
        <a:p>
          <a:r>
            <a:rPr lang="en-US" sz="1100"/>
            <a:t>Shaded cells contain formulas;</a:t>
          </a:r>
          <a:r>
            <a:rPr lang="en-US" sz="1100" baseline="0"/>
            <a:t> do not enter data into these cells.</a:t>
          </a:r>
          <a:endParaRPr lang="en-US" sz="1100"/>
        </a:p>
        <a:p>
          <a:endParaRPr lang="en-US" sz="1100"/>
        </a:p>
        <a:p>
          <a:r>
            <a:rPr lang="en-US" sz="1100"/>
            <a:t>* For United Church</a:t>
          </a:r>
          <a:r>
            <a:rPr lang="en-US" sz="1100" baseline="0"/>
            <a:t> Mission (UCM) churches, Wider Church Giving equals your UCM minus your Assoc. dues. You should have received a letter from David C-B stating these 2019 amounts.</a:t>
          </a:r>
          <a:endParaRPr lang="en-US" sz="1100"/>
        </a:p>
        <a:p>
          <a:endParaRPr lang="en-US" sz="1100"/>
        </a:p>
        <a:p>
          <a:r>
            <a:rPr lang="en-US" sz="1100"/>
            <a:t>The formula</a:t>
          </a:r>
          <a:r>
            <a:rPr lang="en-US" sz="1100" baseline="0"/>
            <a:t> for the </a:t>
          </a:r>
          <a:r>
            <a:rPr lang="en-US" sz="1100"/>
            <a:t>Giving Percentage</a:t>
          </a:r>
          <a:r>
            <a:rPr lang="en-US" sz="1100" baseline="0"/>
            <a:t> cell (line 22) is the PG Total cell in line 18 divided by the Total Income cell in line 13; for example, =(C18/C13)*100</a:t>
          </a:r>
          <a:endParaRPr lang="en-US" sz="1100"/>
        </a:p>
        <a:p>
          <a:endParaRPr lang="en-US" sz="1100"/>
        </a:p>
        <a:p>
          <a:r>
            <a:rPr lang="en-US" sz="1100"/>
            <a:t>As</a:t>
          </a:r>
          <a:r>
            <a:rPr lang="en-US" sz="1100" baseline="0"/>
            <a:t> with our congregants, we encourage each church to increase its giving % incrementally toward a tithe (10%)</a:t>
          </a:r>
        </a:p>
        <a:p>
          <a:endParaRPr lang="en-US" sz="1100" baseline="0"/>
        </a:p>
        <a:p>
          <a:r>
            <a:rPr lang="en-US" sz="1100" baseline="0"/>
            <a:t>Calculations for 2021 and 2022 if Giving % is constant:</a:t>
          </a:r>
        </a:p>
        <a:p>
          <a:endParaRPr lang="en-US" sz="800" baseline="0"/>
        </a:p>
        <a:p>
          <a:r>
            <a:rPr lang="en-US" sz="1100" baseline="0"/>
            <a:t>     PG Total for 2021 is 4.56 x Total Income for 2020</a:t>
          </a:r>
        </a:p>
        <a:p>
          <a:endParaRPr lang="en-US" sz="800" baseline="0"/>
        </a:p>
        <a:p>
          <a:r>
            <a:rPr lang="en-US" sz="1100" baseline="0"/>
            <a:t>     PG Total for 2022 is 4.56 x Total Income for 2021</a:t>
          </a:r>
        </a:p>
        <a:p>
          <a:endParaRPr lang="en-US" sz="1100" baseline="0"/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09DBA-3C7D-45D2-9F3E-7899CAF2A4A8}">
  <dimension ref="B2:O23"/>
  <sheetViews>
    <sheetView tabSelected="1" workbookViewId="0">
      <selection activeCell="F29" sqref="F29"/>
    </sheetView>
  </sheetViews>
  <sheetFormatPr defaultRowHeight="14.5" x14ac:dyDescent="0.35"/>
  <cols>
    <col min="2" max="2" width="21.7265625" bestFit="1" customWidth="1"/>
    <col min="3" max="4" width="11.08984375" style="15" bestFit="1" customWidth="1"/>
    <col min="5" max="5" width="12.08984375" style="15" bestFit="1" customWidth="1"/>
    <col min="6" max="6" width="8.7265625" style="15"/>
  </cols>
  <sheetData>
    <row r="2" spans="2:15" x14ac:dyDescent="0.35">
      <c r="B2" s="20" t="s">
        <v>0</v>
      </c>
      <c r="C2" s="20"/>
      <c r="D2" s="20"/>
      <c r="E2" s="20"/>
    </row>
    <row r="3" spans="2:15" x14ac:dyDescent="0.35">
      <c r="B3" s="21" t="s">
        <v>18</v>
      </c>
      <c r="C3" s="21"/>
      <c r="D3" s="21"/>
      <c r="E3" s="21"/>
      <c r="F3" s="21"/>
      <c r="I3" s="6"/>
      <c r="J3" s="6"/>
      <c r="K3" s="6"/>
      <c r="L3" s="5"/>
      <c r="M3" s="5"/>
      <c r="N3" s="5"/>
      <c r="O3" s="5"/>
    </row>
    <row r="5" spans="2:15" x14ac:dyDescent="0.35">
      <c r="B5" s="8" t="s">
        <v>1</v>
      </c>
      <c r="C5" s="16">
        <v>2019</v>
      </c>
      <c r="D5" s="16">
        <v>2020</v>
      </c>
      <c r="E5" s="16">
        <v>2021</v>
      </c>
      <c r="F5" s="16">
        <v>2022</v>
      </c>
    </row>
    <row r="6" spans="2:15" x14ac:dyDescent="0.35">
      <c r="B6" t="s">
        <v>2</v>
      </c>
      <c r="C6" s="12">
        <v>105000</v>
      </c>
      <c r="D6" s="4"/>
      <c r="E6" s="4"/>
      <c r="F6" s="4"/>
      <c r="G6" s="4"/>
    </row>
    <row r="7" spans="2:15" x14ac:dyDescent="0.35">
      <c r="B7" t="s">
        <v>3</v>
      </c>
      <c r="C7" s="12">
        <v>45000</v>
      </c>
      <c r="D7" s="4"/>
      <c r="E7" s="4"/>
      <c r="F7" s="4"/>
      <c r="G7" s="4"/>
    </row>
    <row r="8" spans="2:15" x14ac:dyDescent="0.35">
      <c r="B8" t="s">
        <v>5</v>
      </c>
      <c r="C8" s="12">
        <v>3000</v>
      </c>
      <c r="D8" s="4"/>
      <c r="E8" s="4"/>
      <c r="F8" s="4"/>
      <c r="G8" s="4"/>
    </row>
    <row r="9" spans="2:15" x14ac:dyDescent="0.35">
      <c r="B9" t="s">
        <v>4</v>
      </c>
      <c r="C9" s="12">
        <v>250</v>
      </c>
      <c r="D9" s="4"/>
      <c r="E9" s="4"/>
      <c r="F9" s="4"/>
      <c r="G9" s="4"/>
    </row>
    <row r="10" spans="2:15" x14ac:dyDescent="0.35">
      <c r="B10" t="s">
        <v>6</v>
      </c>
      <c r="C10" s="12">
        <v>10000</v>
      </c>
      <c r="D10" s="4"/>
      <c r="E10" s="4"/>
      <c r="F10" s="4"/>
      <c r="G10" s="4"/>
    </row>
    <row r="11" spans="2:15" x14ac:dyDescent="0.35">
      <c r="B11" t="s">
        <v>7</v>
      </c>
      <c r="C11" s="12">
        <v>1200</v>
      </c>
      <c r="D11" s="4"/>
      <c r="E11" s="4"/>
      <c r="F11" s="4"/>
      <c r="G11" s="4"/>
    </row>
    <row r="12" spans="2:15" x14ac:dyDescent="0.35">
      <c r="B12" t="s">
        <v>8</v>
      </c>
      <c r="C12" s="12">
        <v>0</v>
      </c>
      <c r="D12" s="4"/>
      <c r="E12" s="4"/>
      <c r="F12" s="4"/>
      <c r="G12" s="4"/>
    </row>
    <row r="13" spans="2:15" x14ac:dyDescent="0.35">
      <c r="B13" s="1" t="s">
        <v>9</v>
      </c>
      <c r="C13" s="13">
        <v>50</v>
      </c>
      <c r="D13" s="14"/>
      <c r="E13" s="14"/>
      <c r="F13" s="14"/>
      <c r="G13" s="4"/>
    </row>
    <row r="14" spans="2:15" x14ac:dyDescent="0.35">
      <c r="B14" s="7" t="s">
        <v>10</v>
      </c>
      <c r="C14" s="17">
        <f>SUM(C6:C13)</f>
        <v>164500</v>
      </c>
      <c r="D14" s="17">
        <f>SUM(D6:D13)</f>
        <v>0</v>
      </c>
      <c r="E14" s="17">
        <f t="shared" ref="E14:F14" si="0">SUM(E6:E13)</f>
        <v>0</v>
      </c>
      <c r="F14" s="17">
        <f t="shared" si="0"/>
        <v>0</v>
      </c>
      <c r="G14" s="4"/>
    </row>
    <row r="15" spans="2:15" x14ac:dyDescent="0.35">
      <c r="C15" s="4"/>
      <c r="D15" s="12"/>
      <c r="E15" s="12"/>
      <c r="F15" s="12"/>
      <c r="G15" s="4"/>
    </row>
    <row r="16" spans="2:15" x14ac:dyDescent="0.35">
      <c r="B16" s="9" t="s">
        <v>19</v>
      </c>
      <c r="C16" s="4"/>
      <c r="D16" s="4"/>
      <c r="E16" s="4"/>
      <c r="F16" s="4"/>
      <c r="G16" s="4"/>
      <c r="I16" s="6"/>
      <c r="J16" s="6"/>
      <c r="K16" s="6"/>
    </row>
    <row r="17" spans="2:7" x14ac:dyDescent="0.35">
      <c r="B17" t="s">
        <v>11</v>
      </c>
      <c r="C17" s="12">
        <f>150*20</f>
        <v>3000</v>
      </c>
      <c r="D17" s="4"/>
      <c r="E17" s="4"/>
      <c r="F17" s="4"/>
      <c r="G17" s="4"/>
    </row>
    <row r="18" spans="2:7" x14ac:dyDescent="0.35">
      <c r="B18" s="1" t="s">
        <v>12</v>
      </c>
      <c r="C18" s="13">
        <v>4500</v>
      </c>
      <c r="D18" s="4"/>
      <c r="E18" s="4"/>
      <c r="F18" s="4"/>
      <c r="G18" s="4"/>
    </row>
    <row r="19" spans="2:7" x14ac:dyDescent="0.35">
      <c r="B19" s="2" t="s">
        <v>13</v>
      </c>
      <c r="C19" s="17">
        <f>SUM(C17:C18)</f>
        <v>7500</v>
      </c>
      <c r="D19" s="4"/>
      <c r="E19" s="4"/>
      <c r="F19" s="4"/>
      <c r="G19" s="4"/>
    </row>
    <row r="20" spans="2:7" x14ac:dyDescent="0.35">
      <c r="B20" s="2" t="s">
        <v>14</v>
      </c>
      <c r="C20" s="12"/>
      <c r="D20" s="18">
        <f>$C$23*C14/100</f>
        <v>7500</v>
      </c>
      <c r="E20" s="4"/>
      <c r="F20" s="4"/>
      <c r="G20" s="4"/>
    </row>
    <row r="21" spans="2:7" x14ac:dyDescent="0.35">
      <c r="B21" s="2" t="s">
        <v>15</v>
      </c>
      <c r="C21" s="12"/>
      <c r="D21" s="4"/>
      <c r="E21" s="18">
        <f>$C$23*D14/100</f>
        <v>0</v>
      </c>
      <c r="F21" s="4"/>
      <c r="G21" s="4"/>
    </row>
    <row r="22" spans="2:7" x14ac:dyDescent="0.35">
      <c r="B22" s="2" t="s">
        <v>16</v>
      </c>
      <c r="C22" s="4"/>
      <c r="D22" s="4"/>
      <c r="E22" s="4"/>
      <c r="F22" s="18">
        <f>$C$23*E14/100</f>
        <v>0</v>
      </c>
      <c r="G22" s="4"/>
    </row>
    <row r="23" spans="2:7" x14ac:dyDescent="0.35">
      <c r="B23" s="10" t="s">
        <v>17</v>
      </c>
      <c r="C23" s="19">
        <f>(C19/C14)*100</f>
        <v>4.5592705167173255</v>
      </c>
      <c r="D23" s="11"/>
      <c r="E23" s="11"/>
      <c r="F23" s="3"/>
      <c r="G23" s="4"/>
    </row>
  </sheetData>
  <mergeCells count="2">
    <mergeCell ref="B2:E2"/>
    <mergeCell ref="B3:F3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2193F03A20F446B17FFF16A56D8C85" ma:contentTypeVersion="7" ma:contentTypeDescription="Create a new document." ma:contentTypeScope="" ma:versionID="2305787dfd001c5dbda76e750303c26a">
  <xsd:schema xmlns:xsd="http://www.w3.org/2001/XMLSchema" xmlns:xs="http://www.w3.org/2001/XMLSchema" xmlns:p="http://schemas.microsoft.com/office/2006/metadata/properties" xmlns:ns3="a081060b-984c-4d6f-bd7e-50b1c1ebd301" xmlns:ns4="698b836f-5221-4bbe-b69e-5f2c8b106485" targetNamespace="http://schemas.microsoft.com/office/2006/metadata/properties" ma:root="true" ma:fieldsID="2df90353687427a8f517015f78ba9242" ns3:_="" ns4:_="">
    <xsd:import namespace="a081060b-984c-4d6f-bd7e-50b1c1ebd301"/>
    <xsd:import namespace="698b836f-5221-4bbe-b69e-5f2c8b10648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1060b-984c-4d6f-bd7e-50b1c1ebd30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b836f-5221-4bbe-b69e-5f2c8b1064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3124D8-8372-4845-ACEB-D54FA9E5FC09}">
  <ds:schemaRefs>
    <ds:schemaRef ds:uri="http://purl.org/dc/dcmitype/"/>
    <ds:schemaRef ds:uri="http://purl.org/dc/terms/"/>
    <ds:schemaRef ds:uri="698b836f-5221-4bbe-b69e-5f2c8b106485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a081060b-984c-4d6f-bd7e-50b1c1ebd301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3D951F7-C561-482A-BA39-9368F0FC2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81060b-984c-4d6f-bd7e-50b1c1ebd301"/>
    <ds:schemaRef ds:uri="698b836f-5221-4bbe-b69e-5f2c8b1064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E68DC9-6CF1-46AF-B3DD-24FE7D5026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Cleaver Bartholomew</dc:creator>
  <cp:lastModifiedBy>Brooke Hallowell</cp:lastModifiedBy>
  <dcterms:created xsi:type="dcterms:W3CDTF">2020-06-11T20:21:21Z</dcterms:created>
  <dcterms:modified xsi:type="dcterms:W3CDTF">2021-11-23T20:51:59Z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0x010100762193F03A20F446B17FFF16A56D8C85</vt:lpwstr>
  </property>
</Properties>
</file>